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5440" windowHeight="12585"/>
  </bookViews>
  <sheets>
    <sheet name="lentele" sheetId="4" r:id="rId1"/>
  </sheets>
  <calcPr calcId="145621"/>
</workbook>
</file>

<file path=xl/calcChain.xml><?xml version="1.0" encoding="utf-8"?>
<calcChain xmlns="http://schemas.openxmlformats.org/spreadsheetml/2006/main">
  <c r="L66" i="4" l="1"/>
  <c r="K66" i="4" l="1"/>
  <c r="C66" i="4" l="1"/>
  <c r="E66" i="4"/>
  <c r="G66" i="4"/>
  <c r="I66" i="4"/>
  <c r="L60" i="4" l="1"/>
  <c r="L38" i="4" l="1"/>
  <c r="L21" i="4" l="1"/>
  <c r="L44" i="4" l="1"/>
  <c r="L39" i="4" l="1"/>
  <c r="K68" i="4" s="1"/>
</calcChain>
</file>

<file path=xl/sharedStrings.xml><?xml version="1.0" encoding="utf-8"?>
<sst xmlns="http://schemas.openxmlformats.org/spreadsheetml/2006/main" count="124" uniqueCount="95">
  <si>
    <t>Eil. Nr.</t>
  </si>
  <si>
    <t>Bendrovė</t>
  </si>
  <si>
    <t>Verslo įmonių pastatai</t>
  </si>
  <si>
    <t>Biudžetinių organizacijų /visuomeniniai pastatai</t>
  </si>
  <si>
    <t xml:space="preserve">Kiti šildomi pastatai </t>
  </si>
  <si>
    <t>IŠ VISO</t>
  </si>
  <si>
    <t>UAB "Vilniaus energija"</t>
  </si>
  <si>
    <t>AB "Kauno energija"</t>
  </si>
  <si>
    <t>AB "Klaipėdos energija"</t>
  </si>
  <si>
    <t xml:space="preserve">UAB "Litesko" </t>
  </si>
  <si>
    <t>AB "Panevėžio energija"</t>
  </si>
  <si>
    <t>AB "Šiaulių energija"</t>
  </si>
  <si>
    <t>UAB "Mažeikių šilumos tinklai"</t>
  </si>
  <si>
    <t xml:space="preserve">AB "Jonavos šilumos tinklai" </t>
  </si>
  <si>
    <t>UAB "Utenos šilumos tinklai"</t>
  </si>
  <si>
    <t>UAB "Prienų energija" Prienų rajonas</t>
  </si>
  <si>
    <t>UAB "Prienų energija" Trakai</t>
  </si>
  <si>
    <t>UAB „Akmenės energija“</t>
  </si>
  <si>
    <t>UAB "Šilutės šilumos tinklai"</t>
  </si>
  <si>
    <t>UAB "Elektrėnų komunalinis ūkis"</t>
  </si>
  <si>
    <t>UAB "Tauragės šilumos tinklai"</t>
  </si>
  <si>
    <t>UAB "Plungės šilumos tinklai"</t>
  </si>
  <si>
    <t>UAB "Radviliškio šiluma"</t>
  </si>
  <si>
    <t>UAB "Varėnos šiluma"</t>
  </si>
  <si>
    <t>UAB "Raseinių šilumos tinklai"</t>
  </si>
  <si>
    <t>UAB "Anykščių šiluma"</t>
  </si>
  <si>
    <t>UAB "Kaišiadorių šiluma"</t>
  </si>
  <si>
    <t>UAB "Fortum Švenčionių energija"</t>
  </si>
  <si>
    <t>UAB " Šalčininkų šilumos tinklai"</t>
  </si>
  <si>
    <t>UAB "Ignalinos šilumos tinklai"</t>
  </si>
  <si>
    <t>UAB "Širvintų šiluma"</t>
  </si>
  <si>
    <t>UAB "Šilalės šilumos tinklai"</t>
  </si>
  <si>
    <t>UAB "Molėtų šiluma"</t>
  </si>
  <si>
    <t>UAB "Fortum Joniškio energija"</t>
  </si>
  <si>
    <t>UAB "Šakių šilumos tinklai"</t>
  </si>
  <si>
    <t>UAB "Birštono šiluma"</t>
  </si>
  <si>
    <t>UAB "Pakruojo šiluma"</t>
  </si>
  <si>
    <t>UAB "Lazdijų šiluma"</t>
  </si>
  <si>
    <t>UAB "Komunalinių paslaugų centras"</t>
  </si>
  <si>
    <t>Gyvenamieji namai</t>
  </si>
  <si>
    <t>vnt.</t>
  </si>
  <si>
    <t>t.sk. fil. "Jurbarko šilumos tinklai"</t>
  </si>
  <si>
    <t>t.sk. fil. "Alytaus energija"</t>
  </si>
  <si>
    <t>t.sk. fil. "Marijampolės šiluma"</t>
  </si>
  <si>
    <t>t.sk. fil. "Marijampolės šiluma" Kazlų Rūdoje</t>
  </si>
  <si>
    <t>t.sk. fil. "Marijampolės šiluma" Sargėnuose</t>
  </si>
  <si>
    <t>t.sk. fil. "Palangos šiluma"</t>
  </si>
  <si>
    <t>t.sk. fil. "Telšių šiluma"</t>
  </si>
  <si>
    <t>t.sk. fil. "Vilkaviškio šiluma"</t>
  </si>
  <si>
    <t>t.sk. fil. "Kelmės šiluma"</t>
  </si>
  <si>
    <t>t.sk. fil. "Biržų šiluma"</t>
  </si>
  <si>
    <t>t.sk. fil. "Druskininkų šiluma"</t>
  </si>
  <si>
    <t>t.sk Panevėžio šilumos tinklų rajonas</t>
  </si>
  <si>
    <t>t.sk Rokiškio šilumos tinklų rajonas</t>
  </si>
  <si>
    <t>t.sk Kėdainių šilumos tinklų rajonas</t>
  </si>
  <si>
    <t>t.sk Kupiškio šilumos tinklų rajonas</t>
  </si>
  <si>
    <t>t.sk Pasvalio šilumos tinklų rajonas</t>
  </si>
  <si>
    <t>t.sk Zarasų šilumos tinklų rajonas</t>
  </si>
  <si>
    <t xml:space="preserve">t.sk. paruoštas šildymo sezonui pastatų skaičius </t>
  </si>
  <si>
    <t>pastatų skaičius (2015-01-01 d.)</t>
  </si>
  <si>
    <t>t.sk. paruoštas šildymo sezonui pastatų skaičius</t>
  </si>
  <si>
    <t>PASTATŲ, APRŪPINAMŲ CENTRALIZUOTAI TIEKIAMA ŠILUMA, PASIRENGIMAS NAUJAM 2015-2016 M. ŠILDYMO SEZONUI</t>
  </si>
  <si>
    <t>Paruošta</t>
  </si>
  <si>
    <t>proc</t>
  </si>
  <si>
    <t xml:space="preserve">t.sk. paruoštas šildymo sezonui pastatų skaičius (gautos parengties šildymo sezonui aktų kopijos) </t>
  </si>
  <si>
    <t>vnt</t>
  </si>
  <si>
    <r>
      <t xml:space="preserve">t.sk. gyvenamiji namai, kuriuose </t>
    </r>
    <r>
      <rPr>
        <b/>
        <i/>
        <sz val="12"/>
        <rFont val="Times New Roman"/>
        <family val="1"/>
        <charset val="186"/>
      </rPr>
      <t>jau šildymo sezonas pradėtas</t>
    </r>
    <r>
      <rPr>
        <i/>
        <sz val="12"/>
        <rFont val="Times New Roman"/>
        <family val="1"/>
        <charset val="186"/>
      </rPr>
      <t>, t.y šiluma vartojama šildymui</t>
    </r>
  </si>
  <si>
    <t>Priežastys, kodėl šildymo sezonas dar nepradėtas (jei tokių gyvenamųjų namų yra)</t>
  </si>
  <si>
    <t>UAB "Skuodo šiluma"</t>
  </si>
  <si>
    <t>VĮ "Visagino energija"</t>
  </si>
  <si>
    <t>UAB "Kretingos šilumos tinklai"</t>
  </si>
  <si>
    <t>UAB "Nemenčinės komunalininkas"</t>
  </si>
  <si>
    <t>UAB "Nemėžio komunalininkas"</t>
  </si>
  <si>
    <r>
      <t xml:space="preserve">t.sk. gyvenamiji namai, kuriuose </t>
    </r>
    <r>
      <rPr>
        <b/>
        <i/>
        <sz val="12"/>
        <rFont val="Times New Roman"/>
        <family val="1"/>
        <charset val="186"/>
      </rPr>
      <t xml:space="preserve">dar šildymo sezonas </t>
    </r>
    <r>
      <rPr>
        <b/>
        <i/>
        <sz val="12"/>
        <color rgb="FFC00000"/>
        <rFont val="Times New Roman"/>
        <family val="1"/>
        <charset val="186"/>
      </rPr>
      <t>nepradėtas</t>
    </r>
    <r>
      <rPr>
        <i/>
        <sz val="12"/>
        <rFont val="Times New Roman"/>
        <family val="1"/>
        <charset val="186"/>
      </rPr>
      <t>, t.y šiluma nevartojama šildymui</t>
    </r>
  </si>
  <si>
    <r>
      <rPr>
        <b/>
        <i/>
        <sz val="12"/>
        <rFont val="Times New Roman"/>
        <family val="1"/>
        <charset val="186"/>
      </rPr>
      <t>Pastatų skaičius</t>
    </r>
    <r>
      <rPr>
        <i/>
        <sz val="12"/>
        <rFont val="Times New Roman"/>
        <family val="1"/>
      </rPr>
      <t xml:space="preserve"> (2015-01-01 d.)</t>
    </r>
  </si>
  <si>
    <t>7 neturi parengties šildymo sezonui aktų (renovuojami), 5 sezoną atidėjo</t>
  </si>
  <si>
    <t>nebaigta namo renovacija</t>
  </si>
  <si>
    <t>Renovacija vamzdynų keitimas</t>
  </si>
  <si>
    <t>4 -ių (renovuotų) namų gyventojai nepageidauja šildytis, 2-neparuošti sezonui, iš jų 1-ame atliekamas šilumos įrenginių modernizavimas</t>
  </si>
  <si>
    <t>Gyventojų prašymu</t>
  </si>
  <si>
    <t>n.d.</t>
  </si>
  <si>
    <t>renovacija</t>
  </si>
  <si>
    <t xml:space="preserve">duomenų neturime </t>
  </si>
  <si>
    <t>renovuoti-gyvent. Prašant</t>
  </si>
  <si>
    <t>Nebaigta renovacija</t>
  </si>
  <si>
    <t>nebaigta renovacija</t>
  </si>
  <si>
    <t>nebaigta sistemų renovacija</t>
  </si>
  <si>
    <t>dar neturi parengties akto</t>
  </si>
  <si>
    <t>Gyventojų prašymas nešildyti</t>
  </si>
  <si>
    <t>Renovacija 3 daug., 1 orgn</t>
  </si>
  <si>
    <t>12  renovacija</t>
  </si>
  <si>
    <t>Gyventojų prašymas</t>
  </si>
  <si>
    <t xml:space="preserve">VISO </t>
  </si>
  <si>
    <t>n.d</t>
  </si>
  <si>
    <t>nėra duomenų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</si>
</sst>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7]0"/>
  </numFmts>
  <fonts count="25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10"/>
      <name val="Times New Roman"/>
      <family val="1"/>
    </font>
    <font>
      <i/>
      <sz val="12"/>
      <name val="Times New Roman"/>
      <family val="1"/>
    </font>
    <font>
      <sz val="10"/>
      <name val="Arial"/>
      <charset val="186"/>
    </font>
    <font>
      <i/>
      <sz val="1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C00000"/>
      <name val="Times New Roman"/>
      <family val="1"/>
    </font>
    <font>
      <b/>
      <sz val="12"/>
      <color rgb="FFC00000"/>
      <name val="Times New Roman"/>
      <family val="1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i/>
      <sz val="12"/>
      <color rgb="FFC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C00000"/>
      <name val="Times New Roman"/>
      <family val="1"/>
      <charset val="186"/>
    </font>
    <font>
      <sz val="12"/>
      <color indexed="12"/>
      <name val="Times New Roman"/>
      <family val="1"/>
    </font>
    <font>
      <b/>
      <sz val="12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 style="thin">
        <color indexed="64"/>
      </left>
      <right style="medium">
        <color rgb="FFC00000"/>
      </right>
      <top/>
      <bottom/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indexed="64"/>
      </right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 style="thin">
        <color rgb="FF000000"/>
      </left>
      <right style="thin">
        <color rgb="FFC00000"/>
      </right>
      <top style="thin">
        <color rgb="FF000000"/>
      </top>
      <bottom/>
      <diagonal/>
    </border>
    <border>
      <left style="thin">
        <color rgb="FFC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C00000"/>
      </right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C00000"/>
      </right>
      <top style="medium">
        <color indexed="64"/>
      </top>
      <bottom/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0"/>
      </right>
      <top style="thin">
        <color indexed="64"/>
      </top>
      <bottom style="thin">
        <color indexed="64"/>
      </bottom>
      <diagonal/>
    </border>
    <border>
      <left/>
      <right style="medium">
        <color indexed="60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10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" fillId="0" borderId="0"/>
  </cellStyleXfs>
  <cellXfs count="148">
    <xf numFmtId="0" fontId="0" fillId="0" borderId="0" xfId="0"/>
    <xf numFmtId="0" fontId="6" fillId="0" borderId="0" xfId="1" applyFont="1" applyFill="1"/>
    <xf numFmtId="0" fontId="6" fillId="0" borderId="0" xfId="1" applyFont="1" applyFill="1" applyBorder="1"/>
    <xf numFmtId="0" fontId="6" fillId="0" borderId="0" xfId="1" applyFont="1" applyFill="1" applyAlignment="1">
      <alignment horizontal="right"/>
    </xf>
    <xf numFmtId="0" fontId="8" fillId="0" borderId="0" xfId="1" applyFont="1"/>
    <xf numFmtId="0" fontId="9" fillId="0" borderId="0" xfId="1" applyFont="1" applyFill="1" applyBorder="1" applyAlignment="1">
      <alignment horizontal="right"/>
    </xf>
    <xf numFmtId="0" fontId="6" fillId="0" borderId="0" xfId="1" applyFont="1" applyFill="1" applyAlignment="1">
      <alignment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/>
    </xf>
    <xf numFmtId="1" fontId="6" fillId="0" borderId="9" xfId="1" applyNumberFormat="1" applyFont="1" applyFill="1" applyBorder="1" applyAlignment="1">
      <alignment horizontal="right"/>
    </xf>
    <xf numFmtId="0" fontId="6" fillId="2" borderId="9" xfId="3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center" vertical="center" wrapText="1"/>
    </xf>
    <xf numFmtId="0" fontId="6" fillId="0" borderId="18" xfId="3" applyFont="1" applyFill="1" applyBorder="1" applyAlignment="1" applyProtection="1">
      <alignment horizontal="center" vertical="center"/>
      <protection locked="0"/>
    </xf>
    <xf numFmtId="0" fontId="4" fillId="0" borderId="14" xfId="4" applyFont="1" applyBorder="1" applyAlignment="1" applyProtection="1">
      <alignment horizontal="center" vertical="center"/>
      <protection locked="0"/>
    </xf>
    <xf numFmtId="0" fontId="3" fillId="0" borderId="0" xfId="1" applyFont="1" applyFill="1" applyAlignment="1">
      <alignment vertical="center"/>
    </xf>
    <xf numFmtId="1" fontId="3" fillId="0" borderId="9" xfId="1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164" fontId="14" fillId="0" borderId="19" xfId="1" applyNumberFormat="1" applyFont="1" applyFill="1" applyBorder="1" applyAlignment="1">
      <alignment horizontal="center"/>
    </xf>
    <xf numFmtId="1" fontId="3" fillId="0" borderId="9" xfId="1" applyNumberFormat="1" applyFont="1" applyFill="1" applyBorder="1" applyAlignment="1">
      <alignment horizontal="center" vertical="center" wrapText="1"/>
    </xf>
    <xf numFmtId="0" fontId="16" fillId="0" borderId="20" xfId="1" applyFont="1" applyFill="1" applyBorder="1"/>
    <xf numFmtId="0" fontId="9" fillId="0" borderId="22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1" fontId="3" fillId="0" borderId="26" xfId="1" applyNumberFormat="1" applyFont="1" applyFill="1" applyBorder="1" applyAlignment="1">
      <alignment horizontal="center"/>
    </xf>
    <xf numFmtId="1" fontId="6" fillId="0" borderId="26" xfId="1" applyNumberFormat="1" applyFont="1" applyFill="1" applyBorder="1" applyAlignment="1">
      <alignment horizontal="right"/>
    </xf>
    <xf numFmtId="0" fontId="15" fillId="0" borderId="26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1" fontId="3" fillId="0" borderId="21" xfId="1" applyNumberFormat="1" applyFont="1" applyFill="1" applyBorder="1" applyAlignment="1">
      <alignment horizontal="center"/>
    </xf>
    <xf numFmtId="0" fontId="15" fillId="0" borderId="21" xfId="0" applyFont="1" applyBorder="1" applyAlignment="1">
      <alignment horizontal="center" vertical="center"/>
    </xf>
    <xf numFmtId="0" fontId="9" fillId="0" borderId="34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16" fillId="0" borderId="0" xfId="1" applyFont="1" applyFill="1"/>
    <xf numFmtId="1" fontId="3" fillId="0" borderId="37" xfId="1" applyNumberFormat="1" applyFont="1" applyFill="1" applyBorder="1" applyAlignment="1">
      <alignment horizontal="center"/>
    </xf>
    <xf numFmtId="0" fontId="15" fillId="0" borderId="37" xfId="0" applyFont="1" applyBorder="1" applyAlignment="1">
      <alignment horizontal="center" vertical="center"/>
    </xf>
    <xf numFmtId="0" fontId="18" fillId="0" borderId="32" xfId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vertical="center"/>
    </xf>
    <xf numFmtId="0" fontId="18" fillId="0" borderId="44" xfId="1" applyFont="1" applyFill="1" applyBorder="1" applyAlignment="1">
      <alignment horizontal="center" vertical="center" wrapText="1"/>
    </xf>
    <xf numFmtId="0" fontId="6" fillId="0" borderId="45" xfId="1" applyFont="1" applyFill="1" applyBorder="1" applyAlignment="1">
      <alignment horizontal="center" vertical="center"/>
    </xf>
    <xf numFmtId="0" fontId="6" fillId="0" borderId="44" xfId="1" applyFont="1" applyFill="1" applyBorder="1"/>
    <xf numFmtId="0" fontId="6" fillId="0" borderId="40" xfId="1" applyFont="1" applyFill="1" applyBorder="1" applyAlignment="1">
      <alignment horizontal="center"/>
    </xf>
    <xf numFmtId="0" fontId="6" fillId="0" borderId="46" xfId="1" applyFont="1" applyFill="1" applyBorder="1" applyAlignment="1">
      <alignment horizontal="center"/>
    </xf>
    <xf numFmtId="0" fontId="6" fillId="0" borderId="36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6" fillId="0" borderId="37" xfId="1" applyFont="1" applyFill="1" applyBorder="1" applyAlignment="1">
      <alignment horizontal="center"/>
    </xf>
    <xf numFmtId="1" fontId="6" fillId="0" borderId="21" xfId="1" applyNumberFormat="1" applyFont="1" applyFill="1" applyBorder="1" applyAlignment="1">
      <alignment horizontal="center"/>
    </xf>
    <xf numFmtId="1" fontId="6" fillId="0" borderId="37" xfId="1" applyNumberFormat="1" applyFont="1" applyFill="1" applyBorder="1" applyAlignment="1">
      <alignment horizontal="center"/>
    </xf>
    <xf numFmtId="0" fontId="6" fillId="0" borderId="38" xfId="1" applyFont="1" applyFill="1" applyBorder="1" applyAlignment="1">
      <alignment horizontal="center"/>
    </xf>
    <xf numFmtId="0" fontId="6" fillId="0" borderId="39" xfId="1" applyFont="1" applyFill="1" applyBorder="1" applyAlignment="1">
      <alignment horizontal="center"/>
    </xf>
    <xf numFmtId="0" fontId="6" fillId="0" borderId="49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164" fontId="14" fillId="0" borderId="50" xfId="1" applyNumberFormat="1" applyFont="1" applyFill="1" applyBorder="1" applyAlignment="1">
      <alignment horizontal="center"/>
    </xf>
    <xf numFmtId="164" fontId="14" fillId="0" borderId="51" xfId="1" applyNumberFormat="1" applyFont="1" applyFill="1" applyBorder="1" applyAlignment="1">
      <alignment horizontal="center"/>
    </xf>
    <xf numFmtId="164" fontId="14" fillId="0" borderId="52" xfId="1" applyNumberFormat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/>
    </xf>
    <xf numFmtId="0" fontId="6" fillId="0" borderId="53" xfId="1" applyFont="1" applyFill="1" applyBorder="1" applyAlignment="1">
      <alignment horizontal="center"/>
    </xf>
    <xf numFmtId="1" fontId="6" fillId="0" borderId="56" xfId="1" applyNumberFormat="1" applyFont="1" applyFill="1" applyBorder="1" applyAlignment="1">
      <alignment horizontal="right"/>
    </xf>
    <xf numFmtId="1" fontId="6" fillId="0" borderId="57" xfId="1" applyNumberFormat="1" applyFont="1" applyFill="1" applyBorder="1" applyAlignment="1">
      <alignment horizontal="right"/>
    </xf>
    <xf numFmtId="0" fontId="6" fillId="0" borderId="9" xfId="1" applyFont="1" applyFill="1" applyBorder="1" applyAlignment="1">
      <alignment horizontal="center"/>
    </xf>
    <xf numFmtId="164" fontId="14" fillId="0" borderId="9" xfId="1" applyNumberFormat="1" applyFont="1" applyFill="1" applyBorder="1" applyAlignment="1">
      <alignment horizontal="center"/>
    </xf>
    <xf numFmtId="0" fontId="3" fillId="2" borderId="10" xfId="3" applyFont="1" applyFill="1" applyBorder="1" applyAlignment="1">
      <alignment horizontal="left" vertical="center"/>
    </xf>
    <xf numFmtId="0" fontId="3" fillId="2" borderId="9" xfId="3" applyFont="1" applyFill="1" applyBorder="1" applyAlignment="1">
      <alignment horizontal="left" vertical="center"/>
    </xf>
    <xf numFmtId="164" fontId="21" fillId="0" borderId="9" xfId="1" applyNumberFormat="1" applyFont="1" applyFill="1" applyBorder="1" applyAlignment="1">
      <alignment horizontal="center"/>
    </xf>
    <xf numFmtId="164" fontId="14" fillId="0" borderId="37" xfId="1" applyNumberFormat="1" applyFont="1" applyFill="1" applyBorder="1" applyAlignment="1">
      <alignment horizontal="center"/>
    </xf>
    <xf numFmtId="0" fontId="4" fillId="2" borderId="9" xfId="3" applyFont="1" applyFill="1" applyBorder="1" applyAlignment="1">
      <alignment horizontal="left" vertical="center"/>
    </xf>
    <xf numFmtId="0" fontId="13" fillId="2" borderId="9" xfId="3" applyFont="1" applyFill="1" applyBorder="1" applyAlignment="1">
      <alignment horizontal="left" vertical="center"/>
    </xf>
    <xf numFmtId="0" fontId="11" fillId="2" borderId="9" xfId="3" applyFont="1" applyFill="1" applyBorder="1" applyAlignment="1">
      <alignment horizontal="left" vertical="center"/>
    </xf>
    <xf numFmtId="0" fontId="3" fillId="0" borderId="9" xfId="3" applyFont="1" applyFill="1" applyBorder="1" applyAlignment="1">
      <alignment horizontal="left" vertical="center"/>
    </xf>
    <xf numFmtId="0" fontId="22" fillId="0" borderId="5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 wrapText="1"/>
    </xf>
    <xf numFmtId="0" fontId="22" fillId="0" borderId="42" xfId="1" applyFont="1" applyFill="1" applyBorder="1" applyAlignment="1">
      <alignment horizontal="center" vertical="center"/>
    </xf>
    <xf numFmtId="0" fontId="22" fillId="0" borderId="47" xfId="1" applyFont="1" applyFill="1" applyBorder="1" applyAlignment="1">
      <alignment horizontal="center" vertical="center"/>
    </xf>
    <xf numFmtId="0" fontId="22" fillId="0" borderId="48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 wrapText="1"/>
    </xf>
    <xf numFmtId="0" fontId="22" fillId="0" borderId="58" xfId="1" applyFont="1" applyFill="1" applyBorder="1" applyAlignment="1">
      <alignment horizontal="center" vertical="center" wrapText="1"/>
    </xf>
    <xf numFmtId="0" fontId="22" fillId="0" borderId="59" xfId="1" applyFont="1" applyFill="1" applyBorder="1" applyAlignment="1">
      <alignment horizontal="center" vertical="center" wrapText="1"/>
    </xf>
    <xf numFmtId="0" fontId="18" fillId="0" borderId="60" xfId="1" applyFont="1" applyFill="1" applyBorder="1" applyAlignment="1">
      <alignment horizontal="center" vertical="center" wrapText="1"/>
    </xf>
    <xf numFmtId="0" fontId="9" fillId="0" borderId="61" xfId="1" applyFont="1" applyFill="1" applyBorder="1" applyAlignment="1">
      <alignment horizontal="center" vertical="center" wrapText="1"/>
    </xf>
    <xf numFmtId="1" fontId="6" fillId="3" borderId="62" xfId="1" applyNumberFormat="1" applyFont="1" applyFill="1" applyBorder="1" applyAlignment="1">
      <alignment horizontal="center"/>
    </xf>
    <xf numFmtId="1" fontId="6" fillId="3" borderId="63" xfId="1" applyNumberFormat="1" applyFont="1" applyFill="1" applyBorder="1" applyAlignment="1">
      <alignment horizontal="center"/>
    </xf>
    <xf numFmtId="0" fontId="6" fillId="0" borderId="37" xfId="1" applyFont="1" applyFill="1" applyBorder="1" applyAlignment="1">
      <alignment horizontal="center" wrapText="1"/>
    </xf>
    <xf numFmtId="1" fontId="3" fillId="0" borderId="21" xfId="1" applyNumberFormat="1" applyFont="1" applyFill="1" applyBorder="1" applyAlignment="1">
      <alignment horizontal="center" vertical="center"/>
    </xf>
    <xf numFmtId="1" fontId="3" fillId="0" borderId="37" xfId="1" applyNumberFormat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1" fontId="3" fillId="0" borderId="8" xfId="1" applyNumberFormat="1" applyFont="1" applyFill="1" applyBorder="1" applyAlignment="1">
      <alignment horizontal="right"/>
    </xf>
    <xf numFmtId="1" fontId="3" fillId="0" borderId="25" xfId="1" applyNumberFormat="1" applyFont="1" applyFill="1" applyBorder="1" applyAlignment="1">
      <alignment horizontal="right"/>
    </xf>
    <xf numFmtId="1" fontId="3" fillId="0" borderId="27" xfId="1" applyNumberFormat="1" applyFont="1" applyFill="1" applyBorder="1" applyAlignment="1">
      <alignment horizontal="center"/>
    </xf>
    <xf numFmtId="1" fontId="3" fillId="0" borderId="41" xfId="1" applyNumberFormat="1" applyFont="1" applyFill="1" applyBorder="1" applyAlignment="1">
      <alignment horizontal="center"/>
    </xf>
    <xf numFmtId="0" fontId="23" fillId="4" borderId="64" xfId="1" applyFont="1" applyFill="1" applyBorder="1" applyAlignment="1">
      <alignment horizontal="center"/>
    </xf>
    <xf numFmtId="1" fontId="3" fillId="4" borderId="64" xfId="1" applyNumberFormat="1" applyFont="1" applyFill="1" applyBorder="1" applyAlignment="1">
      <alignment horizontal="center"/>
    </xf>
    <xf numFmtId="0" fontId="4" fillId="4" borderId="21" xfId="1" applyFont="1" applyFill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1" fontId="3" fillId="0" borderId="9" xfId="1" applyNumberFormat="1" applyFont="1" applyFill="1" applyBorder="1" applyAlignment="1">
      <alignment horizontal="right"/>
    </xf>
    <xf numFmtId="1" fontId="3" fillId="0" borderId="9" xfId="1" applyNumberFormat="1" applyFont="1" applyFill="1" applyBorder="1" applyAlignment="1">
      <alignment horizontal="right" vertical="center" wrapText="1"/>
    </xf>
    <xf numFmtId="1" fontId="3" fillId="0" borderId="26" xfId="1" applyNumberFormat="1" applyFont="1" applyFill="1" applyBorder="1" applyAlignment="1">
      <alignment horizontal="right"/>
    </xf>
    <xf numFmtId="1" fontId="3" fillId="0" borderId="64" xfId="1" applyNumberFormat="1" applyFont="1" applyFill="1" applyBorder="1" applyAlignment="1">
      <alignment horizontal="center"/>
    </xf>
    <xf numFmtId="0" fontId="6" fillId="0" borderId="64" xfId="1" applyFont="1" applyFill="1" applyBorder="1" applyAlignment="1">
      <alignment horizontal="center"/>
    </xf>
    <xf numFmtId="0" fontId="6" fillId="0" borderId="65" xfId="1" applyFont="1" applyFill="1" applyBorder="1" applyAlignment="1">
      <alignment horizontal="center"/>
    </xf>
    <xf numFmtId="1" fontId="3" fillId="0" borderId="20" xfId="1" applyNumberFormat="1" applyFont="1" applyFill="1" applyBorder="1" applyAlignment="1">
      <alignment horizontal="center"/>
    </xf>
    <xf numFmtId="0" fontId="3" fillId="2" borderId="8" xfId="3" applyFont="1" applyFill="1" applyBorder="1" applyAlignment="1">
      <alignment horizontal="left" vertical="center"/>
    </xf>
    <xf numFmtId="1" fontId="3" fillId="0" borderId="8" xfId="1" applyNumberFormat="1" applyFont="1" applyFill="1" applyBorder="1" applyAlignment="1">
      <alignment horizontal="center" vertical="center" wrapText="1"/>
    </xf>
    <xf numFmtId="1" fontId="3" fillId="0" borderId="8" xfId="1" applyNumberFormat="1" applyFont="1" applyFill="1" applyBorder="1" applyAlignment="1">
      <alignment horizontal="center" vertical="center"/>
    </xf>
    <xf numFmtId="1" fontId="3" fillId="0" borderId="25" xfId="1" applyNumberFormat="1" applyFont="1" applyFill="1" applyBorder="1" applyAlignment="1">
      <alignment horizontal="center" vertical="center"/>
    </xf>
    <xf numFmtId="1" fontId="3" fillId="0" borderId="27" xfId="1" applyNumberFormat="1" applyFont="1" applyFill="1" applyBorder="1" applyAlignment="1">
      <alignment horizontal="center" vertical="center"/>
    </xf>
    <xf numFmtId="1" fontId="3" fillId="0" borderId="41" xfId="1" applyNumberFormat="1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0" fontId="16" fillId="0" borderId="9" xfId="1" applyFont="1" applyFill="1" applyBorder="1" applyAlignment="1">
      <alignment horizontal="center"/>
    </xf>
    <xf numFmtId="164" fontId="21" fillId="0" borderId="37" xfId="1" applyNumberFormat="1" applyFont="1" applyFill="1" applyBorder="1" applyAlignment="1">
      <alignment horizontal="center"/>
    </xf>
    <xf numFmtId="0" fontId="6" fillId="0" borderId="17" xfId="1" applyFont="1" applyFill="1" applyBorder="1" applyAlignment="1">
      <alignment horizontal="center" vertical="center"/>
    </xf>
    <xf numFmtId="0" fontId="19" fillId="0" borderId="33" xfId="1" applyFont="1" applyFill="1" applyBorder="1" applyAlignment="1">
      <alignment horizontal="center" vertical="center" wrapText="1"/>
    </xf>
    <xf numFmtId="0" fontId="19" fillId="0" borderId="35" xfId="1" applyFont="1" applyFill="1" applyBorder="1" applyAlignment="1">
      <alignment horizontal="center" vertical="center" wrapText="1"/>
    </xf>
    <xf numFmtId="0" fontId="3" fillId="2" borderId="54" xfId="3" applyFont="1" applyFill="1" applyBorder="1" applyAlignment="1" applyProtection="1">
      <alignment horizontal="right"/>
      <protection locked="0"/>
    </xf>
    <xf numFmtId="0" fontId="3" fillId="2" borderId="55" xfId="3" applyFont="1" applyFill="1" applyBorder="1" applyAlignment="1" applyProtection="1">
      <alignment horizontal="right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17" fillId="0" borderId="31" xfId="1" applyFont="1" applyFill="1" applyBorder="1" applyAlignment="1">
      <alignment horizontal="center" vertical="center" wrapText="1"/>
    </xf>
    <xf numFmtId="0" fontId="17" fillId="0" borderId="44" xfId="1" applyFont="1" applyFill="1" applyBorder="1" applyAlignment="1">
      <alignment horizontal="center" vertical="center" wrapText="1"/>
    </xf>
    <xf numFmtId="0" fontId="17" fillId="0" borderId="34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</cellXfs>
  <cellStyles count="9">
    <cellStyle name="Įprastas 2" xfId="6"/>
    <cellStyle name="Normal" xfId="0" builtinId="0"/>
    <cellStyle name="Normal 2" xfId="1"/>
    <cellStyle name="Normal 3" xfId="3"/>
    <cellStyle name="Normal 3 2" xfId="7"/>
    <cellStyle name="Normal 4" xfId="2"/>
    <cellStyle name="Normal 5" xfId="5"/>
    <cellStyle name="Normal 6" xfId="4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69"/>
  <sheetViews>
    <sheetView tabSelected="1" zoomScale="90" zoomScaleNormal="90" workbookViewId="0">
      <selection activeCell="X22" sqref="X22"/>
    </sheetView>
  </sheetViews>
  <sheetFormatPr defaultColWidth="7.85546875" defaultRowHeight="15.75" customHeight="1" x14ac:dyDescent="0.25"/>
  <cols>
    <col min="1" max="1" width="4.7109375" style="1" customWidth="1"/>
    <col min="2" max="2" width="40.7109375" style="1" customWidth="1"/>
    <col min="3" max="3" width="16" style="1" hidden="1" customWidth="1"/>
    <col min="4" max="4" width="18" style="1" hidden="1" customWidth="1"/>
    <col min="5" max="5" width="17.140625" style="1" hidden="1" customWidth="1"/>
    <col min="6" max="6" width="20.5703125" style="1" hidden="1" customWidth="1"/>
    <col min="7" max="7" width="18.28515625" style="1" hidden="1" customWidth="1"/>
    <col min="8" max="8" width="16.28515625" style="1" hidden="1" customWidth="1"/>
    <col min="9" max="9" width="16.5703125" style="1" hidden="1" customWidth="1"/>
    <col min="10" max="10" width="17.7109375" style="1" hidden="1" customWidth="1"/>
    <col min="11" max="11" width="18.140625" style="1" customWidth="1"/>
    <col min="12" max="12" width="25.42578125" style="1" customWidth="1"/>
    <col min="13" max="14" width="24.7109375" style="1" customWidth="1"/>
    <col min="15" max="15" width="45" style="1" customWidth="1"/>
    <col min="16" max="16384" width="7.85546875" style="1"/>
  </cols>
  <sheetData>
    <row r="1" spans="1:16" ht="15.75" customHeight="1" x14ac:dyDescent="0.25">
      <c r="L1" s="3"/>
    </row>
    <row r="2" spans="1:16" ht="15.75" customHeight="1" x14ac:dyDescent="0.25">
      <c r="A2" s="134" t="s">
        <v>61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6" s="2" customFormat="1" x14ac:dyDescent="0.25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6" ht="16.5" thickBot="1" x14ac:dyDescent="0.3">
      <c r="A4" s="4"/>
      <c r="F4" s="5"/>
      <c r="K4" s="2"/>
      <c r="L4" s="2"/>
    </row>
    <row r="5" spans="1:16" s="6" customFormat="1" ht="15.75" customHeight="1" x14ac:dyDescent="0.2">
      <c r="A5" s="135" t="s">
        <v>0</v>
      </c>
      <c r="B5" s="137" t="s">
        <v>1</v>
      </c>
      <c r="C5" s="135" t="s">
        <v>2</v>
      </c>
      <c r="D5" s="137"/>
      <c r="E5" s="135" t="s">
        <v>3</v>
      </c>
      <c r="F5" s="137"/>
      <c r="G5" s="128" t="s">
        <v>39</v>
      </c>
      <c r="H5" s="129"/>
      <c r="I5" s="135" t="s">
        <v>4</v>
      </c>
      <c r="J5" s="141"/>
      <c r="K5" s="144" t="s">
        <v>5</v>
      </c>
      <c r="L5" s="145"/>
      <c r="M5" s="145"/>
      <c r="N5" s="145"/>
      <c r="O5" s="124" t="s">
        <v>67</v>
      </c>
    </row>
    <row r="6" spans="1:16" s="6" customFormat="1" ht="15.75" customHeight="1" x14ac:dyDescent="0.2">
      <c r="A6" s="136"/>
      <c r="B6" s="138"/>
      <c r="C6" s="136"/>
      <c r="D6" s="138"/>
      <c r="E6" s="136"/>
      <c r="F6" s="138"/>
      <c r="G6" s="130"/>
      <c r="H6" s="131"/>
      <c r="I6" s="136"/>
      <c r="J6" s="142"/>
      <c r="K6" s="146"/>
      <c r="L6" s="147"/>
      <c r="M6" s="147"/>
      <c r="N6" s="147"/>
      <c r="O6" s="125"/>
    </row>
    <row r="7" spans="1:16" s="6" customFormat="1" ht="51" customHeight="1" thickBot="1" x14ac:dyDescent="0.25">
      <c r="A7" s="136"/>
      <c r="B7" s="138"/>
      <c r="C7" s="139"/>
      <c r="D7" s="140"/>
      <c r="E7" s="139"/>
      <c r="F7" s="140"/>
      <c r="G7" s="132"/>
      <c r="H7" s="133"/>
      <c r="I7" s="139"/>
      <c r="J7" s="143"/>
      <c r="K7" s="146"/>
      <c r="L7" s="147"/>
      <c r="M7" s="147"/>
      <c r="N7" s="147"/>
      <c r="O7" s="125"/>
    </row>
    <row r="8" spans="1:16" s="6" customFormat="1" ht="83.25" customHeight="1" x14ac:dyDescent="0.2">
      <c r="A8" s="136"/>
      <c r="B8" s="138"/>
      <c r="C8" s="14" t="s">
        <v>59</v>
      </c>
      <c r="D8" s="7" t="s">
        <v>60</v>
      </c>
      <c r="E8" s="14" t="s">
        <v>59</v>
      </c>
      <c r="F8" s="7" t="s">
        <v>58</v>
      </c>
      <c r="G8" s="14" t="s">
        <v>59</v>
      </c>
      <c r="H8" s="7" t="s">
        <v>58</v>
      </c>
      <c r="I8" s="14" t="s">
        <v>59</v>
      </c>
      <c r="J8" s="28" t="s">
        <v>58</v>
      </c>
      <c r="K8" s="85" t="s">
        <v>74</v>
      </c>
      <c r="L8" s="86" t="s">
        <v>64</v>
      </c>
      <c r="M8" s="41" t="s">
        <v>66</v>
      </c>
      <c r="N8" s="43" t="s">
        <v>73</v>
      </c>
      <c r="O8" s="125"/>
    </row>
    <row r="9" spans="1:16" s="6" customFormat="1" ht="16.5" thickBot="1" x14ac:dyDescent="0.25">
      <c r="A9" s="136"/>
      <c r="B9" s="138"/>
      <c r="C9" s="10" t="s">
        <v>40</v>
      </c>
      <c r="D9" s="8" t="s">
        <v>40</v>
      </c>
      <c r="E9" s="9" t="s">
        <v>40</v>
      </c>
      <c r="F9" s="8" t="s">
        <v>40</v>
      </c>
      <c r="G9" s="9" t="s">
        <v>40</v>
      </c>
      <c r="H9" s="8" t="s">
        <v>40</v>
      </c>
      <c r="I9" s="9" t="s">
        <v>40</v>
      </c>
      <c r="J9" s="29" t="s">
        <v>40</v>
      </c>
      <c r="K9" s="36" t="s">
        <v>40</v>
      </c>
      <c r="L9" s="37" t="s">
        <v>40</v>
      </c>
      <c r="M9" s="42" t="s">
        <v>65</v>
      </c>
      <c r="N9" s="44" t="s">
        <v>40</v>
      </c>
      <c r="O9" s="125"/>
    </row>
    <row r="10" spans="1:16" s="17" customFormat="1" ht="16.5" thickBot="1" x14ac:dyDescent="0.25">
      <c r="A10" s="84">
        <v>1</v>
      </c>
      <c r="B10" s="82">
        <v>2</v>
      </c>
      <c r="C10" s="77">
        <v>3</v>
      </c>
      <c r="D10" s="77">
        <v>4</v>
      </c>
      <c r="E10" s="77">
        <v>5</v>
      </c>
      <c r="F10" s="77">
        <v>6</v>
      </c>
      <c r="G10" s="77">
        <v>7</v>
      </c>
      <c r="H10" s="77">
        <v>8</v>
      </c>
      <c r="I10" s="77">
        <v>9</v>
      </c>
      <c r="J10" s="78">
        <v>10</v>
      </c>
      <c r="K10" s="76">
        <v>3</v>
      </c>
      <c r="L10" s="83">
        <v>4</v>
      </c>
      <c r="M10" s="79">
        <v>5</v>
      </c>
      <c r="N10" s="80">
        <v>6</v>
      </c>
      <c r="O10" s="81">
        <v>7</v>
      </c>
    </row>
    <row r="11" spans="1:16" x14ac:dyDescent="0.25">
      <c r="A11" s="15">
        <v>1</v>
      </c>
      <c r="B11" s="109" t="s">
        <v>6</v>
      </c>
      <c r="C11" s="110"/>
      <c r="D11" s="110"/>
      <c r="E11" s="110">
        <v>621</v>
      </c>
      <c r="F11" s="110"/>
      <c r="G11" s="111">
        <v>4815</v>
      </c>
      <c r="H11" s="111"/>
      <c r="I11" s="111">
        <v>1269</v>
      </c>
      <c r="J11" s="112"/>
      <c r="K11" s="113">
        <v>6705</v>
      </c>
      <c r="L11" s="114">
        <v>3660</v>
      </c>
      <c r="M11" s="46"/>
      <c r="N11" s="47"/>
      <c r="O11" s="48"/>
      <c r="P11" s="38"/>
    </row>
    <row r="12" spans="1:16" ht="15.75" customHeight="1" x14ac:dyDescent="0.25">
      <c r="A12" s="11">
        <v>2</v>
      </c>
      <c r="B12" s="69" t="s">
        <v>7</v>
      </c>
      <c r="C12" s="18">
        <v>516</v>
      </c>
      <c r="D12" s="18">
        <v>151</v>
      </c>
      <c r="E12" s="18">
        <v>565</v>
      </c>
      <c r="F12" s="18">
        <v>337</v>
      </c>
      <c r="G12" s="18">
        <v>3107</v>
      </c>
      <c r="H12" s="18">
        <v>1602</v>
      </c>
      <c r="I12" s="18"/>
      <c r="J12" s="30"/>
      <c r="K12" s="34">
        <v>4188</v>
      </c>
      <c r="L12" s="39">
        <v>2754</v>
      </c>
      <c r="M12" s="49">
        <v>2890</v>
      </c>
      <c r="N12" s="50" t="s">
        <v>80</v>
      </c>
      <c r="O12" s="51"/>
    </row>
    <row r="13" spans="1:16" ht="15.75" customHeight="1" x14ac:dyDescent="0.25">
      <c r="A13" s="11"/>
      <c r="B13" s="73" t="s">
        <v>41</v>
      </c>
      <c r="C13" s="18">
        <v>16</v>
      </c>
      <c r="D13" s="18">
        <v>10</v>
      </c>
      <c r="E13" s="18">
        <v>30</v>
      </c>
      <c r="F13" s="18">
        <v>26</v>
      </c>
      <c r="G13" s="18">
        <v>110</v>
      </c>
      <c r="H13" s="18">
        <v>73</v>
      </c>
      <c r="I13" s="18"/>
      <c r="J13" s="30"/>
      <c r="K13" s="34">
        <v>156</v>
      </c>
      <c r="L13" s="39">
        <v>127</v>
      </c>
      <c r="M13" s="49">
        <v>108</v>
      </c>
      <c r="N13" s="50">
        <v>2</v>
      </c>
      <c r="O13" s="51" t="s">
        <v>81</v>
      </c>
    </row>
    <row r="14" spans="1:16" ht="15.75" customHeight="1" x14ac:dyDescent="0.25">
      <c r="A14" s="11">
        <v>3</v>
      </c>
      <c r="B14" s="69" t="s">
        <v>8</v>
      </c>
      <c r="C14" s="18">
        <v>378</v>
      </c>
      <c r="D14" s="18">
        <v>71</v>
      </c>
      <c r="E14" s="18">
        <v>229</v>
      </c>
      <c r="F14" s="18">
        <v>68</v>
      </c>
      <c r="G14" s="18">
        <v>1614</v>
      </c>
      <c r="H14" s="18">
        <v>342</v>
      </c>
      <c r="I14" s="18"/>
      <c r="J14" s="30"/>
      <c r="K14" s="34">
        <v>2221</v>
      </c>
      <c r="L14" s="99">
        <v>2021</v>
      </c>
      <c r="M14" s="100">
        <v>1540</v>
      </c>
      <c r="N14" s="101" t="s">
        <v>82</v>
      </c>
      <c r="O14" s="98"/>
    </row>
    <row r="15" spans="1:16" ht="15.75" customHeight="1" x14ac:dyDescent="0.25">
      <c r="A15" s="11">
        <v>4</v>
      </c>
      <c r="B15" s="13" t="s">
        <v>9</v>
      </c>
      <c r="C15" s="12">
        <v>225</v>
      </c>
      <c r="D15" s="12"/>
      <c r="E15" s="12">
        <v>401</v>
      </c>
      <c r="F15" s="12"/>
      <c r="G15" s="12">
        <v>2289</v>
      </c>
      <c r="H15" s="12"/>
      <c r="I15" s="12">
        <v>178</v>
      </c>
      <c r="J15" s="31"/>
      <c r="K15" s="52">
        <v>3096</v>
      </c>
      <c r="L15" s="53"/>
      <c r="M15" s="49"/>
      <c r="N15" s="50"/>
      <c r="O15" s="51"/>
    </row>
    <row r="16" spans="1:16" ht="15.75" customHeight="1" x14ac:dyDescent="0.25">
      <c r="A16" s="11"/>
      <c r="B16" s="74" t="s">
        <v>42</v>
      </c>
      <c r="C16" s="12"/>
      <c r="D16" s="12"/>
      <c r="E16" s="12">
        <v>98</v>
      </c>
      <c r="F16" s="12"/>
      <c r="G16" s="12">
        <v>685</v>
      </c>
      <c r="H16" s="12"/>
      <c r="I16" s="12">
        <v>79</v>
      </c>
      <c r="J16" s="31"/>
      <c r="K16" s="52">
        <v>865</v>
      </c>
      <c r="L16" s="53" t="s">
        <v>80</v>
      </c>
      <c r="M16" s="49"/>
      <c r="N16" s="50"/>
      <c r="O16" s="51"/>
    </row>
    <row r="17" spans="1:15" ht="15.75" customHeight="1" x14ac:dyDescent="0.25">
      <c r="A17" s="11"/>
      <c r="B17" s="74" t="s">
        <v>43</v>
      </c>
      <c r="C17" s="12">
        <v>62</v>
      </c>
      <c r="D17" s="12"/>
      <c r="E17" s="12">
        <v>79</v>
      </c>
      <c r="F17" s="12"/>
      <c r="G17" s="12">
        <v>465</v>
      </c>
      <c r="H17" s="12"/>
      <c r="I17" s="12">
        <v>22</v>
      </c>
      <c r="J17" s="31"/>
      <c r="K17" s="52">
        <v>628</v>
      </c>
      <c r="L17" s="53" t="s">
        <v>80</v>
      </c>
      <c r="M17" s="49"/>
      <c r="N17" s="50"/>
      <c r="O17" s="51"/>
    </row>
    <row r="18" spans="1:15" ht="15.75" customHeight="1" x14ac:dyDescent="0.25">
      <c r="A18" s="11"/>
      <c r="B18" s="74" t="s">
        <v>44</v>
      </c>
      <c r="C18" s="12">
        <v>3</v>
      </c>
      <c r="D18" s="12"/>
      <c r="E18" s="12">
        <v>13</v>
      </c>
      <c r="F18" s="12"/>
      <c r="G18" s="12">
        <v>53</v>
      </c>
      <c r="H18" s="12"/>
      <c r="I18" s="12">
        <v>1</v>
      </c>
      <c r="J18" s="31"/>
      <c r="K18" s="52">
        <v>70</v>
      </c>
      <c r="L18" s="53" t="s">
        <v>80</v>
      </c>
      <c r="M18" s="49"/>
      <c r="N18" s="50"/>
      <c r="O18" s="51"/>
    </row>
    <row r="19" spans="1:15" ht="15.75" customHeight="1" x14ac:dyDescent="0.25">
      <c r="A19" s="11"/>
      <c r="B19" s="74" t="s">
        <v>45</v>
      </c>
      <c r="C19" s="12"/>
      <c r="D19" s="12"/>
      <c r="E19" s="12">
        <v>3</v>
      </c>
      <c r="F19" s="12"/>
      <c r="G19" s="12">
        <v>13</v>
      </c>
      <c r="H19" s="12"/>
      <c r="I19" s="12"/>
      <c r="J19" s="31"/>
      <c r="K19" s="52">
        <v>16</v>
      </c>
      <c r="L19" s="53" t="s">
        <v>80</v>
      </c>
      <c r="M19" s="49"/>
      <c r="N19" s="50"/>
      <c r="O19" s="51"/>
    </row>
    <row r="20" spans="1:15" ht="15.75" customHeight="1" x14ac:dyDescent="0.25">
      <c r="A20" s="11"/>
      <c r="B20" s="73" t="s">
        <v>46</v>
      </c>
      <c r="C20" s="18">
        <v>42</v>
      </c>
      <c r="D20" s="18">
        <v>29</v>
      </c>
      <c r="E20" s="18">
        <v>26</v>
      </c>
      <c r="F20" s="18">
        <v>22</v>
      </c>
      <c r="G20" s="18">
        <v>230</v>
      </c>
      <c r="H20" s="18">
        <v>227</v>
      </c>
      <c r="I20" s="18"/>
      <c r="J20" s="30"/>
      <c r="K20" s="34">
        <v>298</v>
      </c>
      <c r="L20" s="39">
        <v>297</v>
      </c>
      <c r="M20" s="49">
        <v>230</v>
      </c>
      <c r="N20" s="50"/>
      <c r="O20" s="51"/>
    </row>
    <row r="21" spans="1:15" ht="15.75" customHeight="1" x14ac:dyDescent="0.25">
      <c r="A21" s="11"/>
      <c r="B21" s="73" t="s">
        <v>47</v>
      </c>
      <c r="C21" s="18"/>
      <c r="D21" s="18"/>
      <c r="E21" s="18">
        <v>40</v>
      </c>
      <c r="F21" s="18">
        <v>38</v>
      </c>
      <c r="G21" s="18">
        <v>184</v>
      </c>
      <c r="H21" s="18">
        <v>179</v>
      </c>
      <c r="I21" s="18">
        <v>29</v>
      </c>
      <c r="J21" s="30">
        <v>22</v>
      </c>
      <c r="K21" s="34">
        <v>253</v>
      </c>
      <c r="L21" s="39">
        <f>F21+H21+J21</f>
        <v>239</v>
      </c>
      <c r="M21" s="49"/>
      <c r="N21" s="50"/>
      <c r="O21" s="51"/>
    </row>
    <row r="22" spans="1:15" ht="15.75" customHeight="1" x14ac:dyDescent="0.25">
      <c r="A22" s="11"/>
      <c r="B22" s="74" t="s">
        <v>48</v>
      </c>
      <c r="C22" s="12"/>
      <c r="D22" s="12"/>
      <c r="E22" s="12">
        <v>35</v>
      </c>
      <c r="F22" s="12"/>
      <c r="G22" s="12">
        <v>154</v>
      </c>
      <c r="H22" s="12"/>
      <c r="I22" s="12">
        <v>31</v>
      </c>
      <c r="J22" s="31"/>
      <c r="K22" s="52">
        <v>220</v>
      </c>
      <c r="L22" s="53" t="s">
        <v>80</v>
      </c>
      <c r="M22" s="49"/>
      <c r="N22" s="50"/>
      <c r="O22" s="51"/>
    </row>
    <row r="23" spans="1:15" ht="31.5" customHeight="1" x14ac:dyDescent="0.25">
      <c r="A23" s="11"/>
      <c r="B23" s="73" t="s">
        <v>49</v>
      </c>
      <c r="C23" s="18">
        <v>6</v>
      </c>
      <c r="D23" s="18">
        <v>5</v>
      </c>
      <c r="E23" s="18">
        <v>22</v>
      </c>
      <c r="F23" s="18">
        <v>19</v>
      </c>
      <c r="G23" s="18">
        <v>63</v>
      </c>
      <c r="H23" s="18">
        <v>51</v>
      </c>
      <c r="I23" s="18">
        <v>12</v>
      </c>
      <c r="J23" s="30">
        <v>12</v>
      </c>
      <c r="K23" s="90">
        <v>103</v>
      </c>
      <c r="L23" s="91">
        <v>95</v>
      </c>
      <c r="M23" s="92">
        <v>49</v>
      </c>
      <c r="N23" s="93">
        <v>12</v>
      </c>
      <c r="O23" s="89" t="s">
        <v>75</v>
      </c>
    </row>
    <row r="24" spans="1:15" ht="15.75" customHeight="1" x14ac:dyDescent="0.25">
      <c r="A24" s="11"/>
      <c r="B24" s="74" t="s">
        <v>50</v>
      </c>
      <c r="C24" s="12">
        <v>14</v>
      </c>
      <c r="D24" s="12"/>
      <c r="E24" s="12">
        <v>31</v>
      </c>
      <c r="F24" s="12"/>
      <c r="G24" s="12">
        <v>112</v>
      </c>
      <c r="H24" s="12"/>
      <c r="I24" s="12">
        <v>2</v>
      </c>
      <c r="J24" s="31"/>
      <c r="K24" s="52">
        <v>159</v>
      </c>
      <c r="L24" s="53" t="s">
        <v>80</v>
      </c>
      <c r="M24" s="49"/>
      <c r="N24" s="50"/>
      <c r="O24" s="51"/>
    </row>
    <row r="25" spans="1:15" ht="15.75" customHeight="1" x14ac:dyDescent="0.25">
      <c r="A25" s="11"/>
      <c r="B25" s="74" t="s">
        <v>51</v>
      </c>
      <c r="C25" s="12">
        <v>98</v>
      </c>
      <c r="D25" s="12"/>
      <c r="E25" s="12">
        <v>53</v>
      </c>
      <c r="F25" s="12"/>
      <c r="G25" s="12">
        <v>312</v>
      </c>
      <c r="H25" s="12"/>
      <c r="I25" s="12"/>
      <c r="J25" s="31"/>
      <c r="K25" s="52">
        <v>463</v>
      </c>
      <c r="L25" s="53" t="s">
        <v>80</v>
      </c>
      <c r="M25" s="49"/>
      <c r="N25" s="50"/>
      <c r="O25" s="51"/>
    </row>
    <row r="26" spans="1:15" ht="15.75" customHeight="1" x14ac:dyDescent="0.25">
      <c r="A26" s="11">
        <v>5</v>
      </c>
      <c r="B26" s="69" t="s">
        <v>10</v>
      </c>
      <c r="C26" s="18">
        <v>377</v>
      </c>
      <c r="D26" s="18">
        <v>201</v>
      </c>
      <c r="E26" s="18">
        <v>206</v>
      </c>
      <c r="F26" s="18">
        <v>139</v>
      </c>
      <c r="G26" s="18">
        <v>1770</v>
      </c>
      <c r="H26" s="18">
        <v>1384</v>
      </c>
      <c r="I26" s="18">
        <v>132</v>
      </c>
      <c r="J26" s="108">
        <v>82</v>
      </c>
      <c r="K26" s="18">
        <v>2485</v>
      </c>
      <c r="L26" s="39">
        <v>2282</v>
      </c>
      <c r="M26" s="118">
        <v>1750</v>
      </c>
      <c r="N26" s="119">
        <v>20</v>
      </c>
      <c r="O26" s="107"/>
    </row>
    <row r="27" spans="1:15" ht="15.75" customHeight="1" x14ac:dyDescent="0.25">
      <c r="A27" s="11"/>
      <c r="B27" s="73" t="s">
        <v>52</v>
      </c>
      <c r="C27" s="18">
        <v>251</v>
      </c>
      <c r="D27" s="18">
        <v>130</v>
      </c>
      <c r="E27" s="18">
        <v>108</v>
      </c>
      <c r="F27" s="18">
        <v>70</v>
      </c>
      <c r="G27" s="18">
        <v>831</v>
      </c>
      <c r="H27" s="18">
        <v>693</v>
      </c>
      <c r="I27" s="18">
        <v>54</v>
      </c>
      <c r="J27" s="108">
        <v>37</v>
      </c>
      <c r="K27" s="18">
        <v>1244</v>
      </c>
      <c r="L27" s="39">
        <v>1158</v>
      </c>
      <c r="M27" s="49">
        <v>827</v>
      </c>
      <c r="N27" s="66">
        <v>4</v>
      </c>
      <c r="O27" s="107" t="s">
        <v>86</v>
      </c>
    </row>
    <row r="28" spans="1:15" ht="15.75" customHeight="1" x14ac:dyDescent="0.25">
      <c r="A28" s="11"/>
      <c r="B28" s="73" t="s">
        <v>53</v>
      </c>
      <c r="C28" s="18">
        <v>33</v>
      </c>
      <c r="D28" s="18">
        <v>22</v>
      </c>
      <c r="E28" s="18">
        <v>16</v>
      </c>
      <c r="F28" s="18">
        <v>10</v>
      </c>
      <c r="G28" s="18">
        <v>138</v>
      </c>
      <c r="H28" s="18">
        <v>113</v>
      </c>
      <c r="I28" s="18">
        <v>11</v>
      </c>
      <c r="J28" s="108">
        <v>7</v>
      </c>
      <c r="K28" s="18">
        <v>198</v>
      </c>
      <c r="L28" s="39">
        <v>182</v>
      </c>
      <c r="M28" s="49">
        <v>138</v>
      </c>
      <c r="N28" s="66">
        <v>0</v>
      </c>
      <c r="O28" s="107"/>
    </row>
    <row r="29" spans="1:15" ht="15.75" customHeight="1" x14ac:dyDescent="0.25">
      <c r="A29" s="11"/>
      <c r="B29" s="73" t="s">
        <v>54</v>
      </c>
      <c r="C29" s="18">
        <v>33</v>
      </c>
      <c r="D29" s="18">
        <v>18</v>
      </c>
      <c r="E29" s="18">
        <v>24</v>
      </c>
      <c r="F29" s="18">
        <v>22</v>
      </c>
      <c r="G29" s="18">
        <v>331</v>
      </c>
      <c r="H29" s="18">
        <v>216</v>
      </c>
      <c r="I29" s="18">
        <v>30</v>
      </c>
      <c r="J29" s="108">
        <v>19</v>
      </c>
      <c r="K29" s="18">
        <v>418</v>
      </c>
      <c r="L29" s="39">
        <v>392</v>
      </c>
      <c r="M29" s="49">
        <v>330</v>
      </c>
      <c r="N29" s="66">
        <v>1</v>
      </c>
      <c r="O29" s="107" t="s">
        <v>86</v>
      </c>
    </row>
    <row r="30" spans="1:15" ht="15.75" customHeight="1" x14ac:dyDescent="0.25">
      <c r="A30" s="11"/>
      <c r="B30" s="73" t="s">
        <v>55</v>
      </c>
      <c r="C30" s="18">
        <v>29</v>
      </c>
      <c r="D30" s="18">
        <v>18</v>
      </c>
      <c r="E30" s="18">
        <v>19</v>
      </c>
      <c r="F30" s="18">
        <v>18</v>
      </c>
      <c r="G30" s="18">
        <v>164</v>
      </c>
      <c r="H30" s="18">
        <v>107</v>
      </c>
      <c r="I30" s="18">
        <v>7</v>
      </c>
      <c r="J30" s="108">
        <v>3</v>
      </c>
      <c r="K30" s="18">
        <v>219</v>
      </c>
      <c r="L30" s="39">
        <v>192</v>
      </c>
      <c r="M30" s="49">
        <v>152</v>
      </c>
      <c r="N30" s="66">
        <v>12</v>
      </c>
      <c r="O30" s="107" t="s">
        <v>86</v>
      </c>
    </row>
    <row r="31" spans="1:15" ht="15.75" customHeight="1" x14ac:dyDescent="0.25">
      <c r="A31" s="11"/>
      <c r="B31" s="73" t="s">
        <v>56</v>
      </c>
      <c r="C31" s="18">
        <v>21</v>
      </c>
      <c r="D31" s="18">
        <v>7</v>
      </c>
      <c r="E31" s="18">
        <v>30</v>
      </c>
      <c r="F31" s="18">
        <v>18</v>
      </c>
      <c r="G31" s="18">
        <v>162</v>
      </c>
      <c r="H31" s="18">
        <v>117</v>
      </c>
      <c r="I31" s="18">
        <v>9</v>
      </c>
      <c r="J31" s="108">
        <v>4</v>
      </c>
      <c r="K31" s="18">
        <v>222</v>
      </c>
      <c r="L31" s="39">
        <v>193</v>
      </c>
      <c r="M31" s="49">
        <v>160</v>
      </c>
      <c r="N31" s="66">
        <v>2</v>
      </c>
      <c r="O31" s="107" t="s">
        <v>86</v>
      </c>
    </row>
    <row r="32" spans="1:15" ht="15.75" customHeight="1" x14ac:dyDescent="0.25">
      <c r="A32" s="11"/>
      <c r="B32" s="73" t="s">
        <v>57</v>
      </c>
      <c r="C32" s="18">
        <v>10</v>
      </c>
      <c r="D32" s="18">
        <v>6</v>
      </c>
      <c r="E32" s="18">
        <v>9</v>
      </c>
      <c r="F32" s="18">
        <v>1</v>
      </c>
      <c r="G32" s="18">
        <v>144</v>
      </c>
      <c r="H32" s="18">
        <v>138</v>
      </c>
      <c r="I32" s="18">
        <v>21</v>
      </c>
      <c r="J32" s="108">
        <v>12</v>
      </c>
      <c r="K32" s="18">
        <v>184</v>
      </c>
      <c r="L32" s="39">
        <v>165</v>
      </c>
      <c r="M32" s="49">
        <v>143</v>
      </c>
      <c r="N32" s="66">
        <v>1</v>
      </c>
      <c r="O32" s="107" t="s">
        <v>87</v>
      </c>
    </row>
    <row r="33" spans="1:15" ht="15.75" customHeight="1" x14ac:dyDescent="0.25">
      <c r="A33" s="11">
        <v>6</v>
      </c>
      <c r="B33" s="69" t="s">
        <v>11</v>
      </c>
      <c r="C33" s="18">
        <v>104</v>
      </c>
      <c r="D33" s="18">
        <v>57</v>
      </c>
      <c r="E33" s="18">
        <v>233</v>
      </c>
      <c r="F33" s="18">
        <v>187</v>
      </c>
      <c r="G33" s="18">
        <v>1027</v>
      </c>
      <c r="H33" s="18">
        <v>845</v>
      </c>
      <c r="I33" s="18">
        <v>65</v>
      </c>
      <c r="J33" s="30">
        <v>41</v>
      </c>
      <c r="K33" s="34">
        <v>1429</v>
      </c>
      <c r="L33" s="105">
        <v>1130</v>
      </c>
      <c r="M33" s="49">
        <v>1014</v>
      </c>
      <c r="N33" s="50">
        <v>13</v>
      </c>
      <c r="O33" s="106" t="s">
        <v>90</v>
      </c>
    </row>
    <row r="34" spans="1:15" ht="15.75" customHeight="1" x14ac:dyDescent="0.25">
      <c r="A34" s="11">
        <v>7</v>
      </c>
      <c r="B34" s="69" t="s">
        <v>12</v>
      </c>
      <c r="C34" s="18">
        <v>118</v>
      </c>
      <c r="D34" s="18">
        <v>13</v>
      </c>
      <c r="E34" s="18">
        <v>52</v>
      </c>
      <c r="F34" s="18">
        <v>12</v>
      </c>
      <c r="G34" s="18">
        <v>481</v>
      </c>
      <c r="H34" s="18">
        <v>450</v>
      </c>
      <c r="I34" s="18"/>
      <c r="J34" s="30"/>
      <c r="K34" s="34">
        <v>651</v>
      </c>
      <c r="L34" s="39">
        <v>475</v>
      </c>
      <c r="M34" s="49"/>
      <c r="N34" s="50"/>
      <c r="O34" s="51"/>
    </row>
    <row r="35" spans="1:15" ht="15.75" customHeight="1" x14ac:dyDescent="0.25">
      <c r="A35" s="11">
        <v>8</v>
      </c>
      <c r="B35" s="69" t="s">
        <v>13</v>
      </c>
      <c r="C35" s="18">
        <v>6</v>
      </c>
      <c r="D35" s="18">
        <v>2</v>
      </c>
      <c r="E35" s="18">
        <v>45</v>
      </c>
      <c r="F35" s="18">
        <v>25</v>
      </c>
      <c r="G35" s="18">
        <v>435</v>
      </c>
      <c r="H35" s="18">
        <v>389</v>
      </c>
      <c r="I35" s="18">
        <v>32</v>
      </c>
      <c r="J35" s="30">
        <v>21</v>
      </c>
      <c r="K35" s="34">
        <v>518</v>
      </c>
      <c r="L35" s="39">
        <v>437</v>
      </c>
      <c r="M35" s="49"/>
      <c r="N35" s="50"/>
      <c r="O35" s="51"/>
    </row>
    <row r="36" spans="1:15" ht="49.5" customHeight="1" x14ac:dyDescent="0.25">
      <c r="A36" s="123">
        <v>9</v>
      </c>
      <c r="B36" s="69" t="s">
        <v>14</v>
      </c>
      <c r="C36" s="18">
        <v>2</v>
      </c>
      <c r="D36" s="18">
        <v>0</v>
      </c>
      <c r="E36" s="18">
        <v>61</v>
      </c>
      <c r="F36" s="18">
        <v>41</v>
      </c>
      <c r="G36" s="18">
        <v>361</v>
      </c>
      <c r="H36" s="18">
        <v>307</v>
      </c>
      <c r="I36" s="18">
        <v>60</v>
      </c>
      <c r="J36" s="30">
        <v>37</v>
      </c>
      <c r="K36" s="90">
        <v>484</v>
      </c>
      <c r="L36" s="91">
        <v>474</v>
      </c>
      <c r="M36" s="92">
        <v>306</v>
      </c>
      <c r="N36" s="93">
        <v>6</v>
      </c>
      <c r="O36" s="117" t="s">
        <v>78</v>
      </c>
    </row>
    <row r="37" spans="1:15" ht="15.75" customHeight="1" x14ac:dyDescent="0.25">
      <c r="A37" s="16">
        <v>10</v>
      </c>
      <c r="B37" s="13" t="s">
        <v>15</v>
      </c>
      <c r="C37" s="12">
        <v>8</v>
      </c>
      <c r="D37" s="12"/>
      <c r="E37" s="12">
        <v>38</v>
      </c>
      <c r="F37" s="12"/>
      <c r="G37" s="12">
        <v>94</v>
      </c>
      <c r="H37" s="12"/>
      <c r="I37" s="12">
        <v>5</v>
      </c>
      <c r="J37" s="31"/>
      <c r="K37" s="52">
        <v>145</v>
      </c>
      <c r="L37" s="53"/>
      <c r="M37" s="49"/>
      <c r="N37" s="50"/>
      <c r="O37" s="51"/>
    </row>
    <row r="38" spans="1:15" ht="15.75" customHeight="1" x14ac:dyDescent="0.25">
      <c r="A38" s="11">
        <v>11</v>
      </c>
      <c r="B38" s="69" t="s">
        <v>16</v>
      </c>
      <c r="C38" s="18">
        <v>3</v>
      </c>
      <c r="D38" s="18">
        <v>1</v>
      </c>
      <c r="E38" s="18">
        <v>22</v>
      </c>
      <c r="F38" s="18">
        <v>15</v>
      </c>
      <c r="G38" s="18">
        <v>147</v>
      </c>
      <c r="H38" s="18">
        <v>145</v>
      </c>
      <c r="I38" s="18">
        <v>4</v>
      </c>
      <c r="J38" s="30">
        <v>0</v>
      </c>
      <c r="K38" s="34">
        <v>176</v>
      </c>
      <c r="L38" s="39">
        <f>(D38+F38+H38+J38)</f>
        <v>161</v>
      </c>
      <c r="M38" s="49"/>
      <c r="N38" s="50"/>
      <c r="O38" s="51"/>
    </row>
    <row r="39" spans="1:15" ht="15.75" customHeight="1" x14ac:dyDescent="0.25">
      <c r="A39" s="11">
        <v>12</v>
      </c>
      <c r="B39" s="75" t="s">
        <v>17</v>
      </c>
      <c r="C39" s="18">
        <v>13</v>
      </c>
      <c r="D39" s="18">
        <v>9</v>
      </c>
      <c r="E39" s="18">
        <v>33</v>
      </c>
      <c r="F39" s="18">
        <v>25</v>
      </c>
      <c r="G39" s="18">
        <v>170</v>
      </c>
      <c r="H39" s="18">
        <v>121</v>
      </c>
      <c r="I39" s="18"/>
      <c r="J39" s="30"/>
      <c r="K39" s="34">
        <v>216</v>
      </c>
      <c r="L39" s="39">
        <f>H39+F39+D39</f>
        <v>155</v>
      </c>
      <c r="M39" s="49"/>
      <c r="N39" s="50"/>
      <c r="O39" s="51"/>
    </row>
    <row r="40" spans="1:15" ht="15.75" customHeight="1" x14ac:dyDescent="0.25">
      <c r="A40" s="11">
        <v>13</v>
      </c>
      <c r="B40" s="13" t="s">
        <v>18</v>
      </c>
      <c r="C40" s="12">
        <v>65</v>
      </c>
      <c r="D40" s="12"/>
      <c r="E40" s="12">
        <v>65</v>
      </c>
      <c r="F40" s="12"/>
      <c r="G40" s="12">
        <v>367</v>
      </c>
      <c r="H40" s="12"/>
      <c r="I40" s="12"/>
      <c r="J40" s="31"/>
      <c r="K40" s="52">
        <v>497</v>
      </c>
      <c r="L40" s="53" t="s">
        <v>80</v>
      </c>
      <c r="M40" s="49"/>
      <c r="N40" s="50"/>
      <c r="O40" s="51"/>
    </row>
    <row r="41" spans="1:15" ht="15.75" customHeight="1" x14ac:dyDescent="0.25">
      <c r="A41" s="16">
        <v>14</v>
      </c>
      <c r="B41" s="69" t="s">
        <v>19</v>
      </c>
      <c r="C41" s="102">
        <v>39</v>
      </c>
      <c r="D41" s="103"/>
      <c r="E41" s="103">
        <v>33</v>
      </c>
      <c r="F41" s="103"/>
      <c r="G41" s="102">
        <v>224</v>
      </c>
      <c r="H41" s="102"/>
      <c r="I41" s="102"/>
      <c r="J41" s="104"/>
      <c r="K41" s="34">
        <v>296</v>
      </c>
      <c r="L41" s="39">
        <v>230</v>
      </c>
      <c r="M41" s="49">
        <v>222</v>
      </c>
      <c r="N41" s="50">
        <v>3</v>
      </c>
      <c r="O41" s="51" t="s">
        <v>83</v>
      </c>
    </row>
    <row r="42" spans="1:15" ht="15.75" customHeight="1" x14ac:dyDescent="0.25">
      <c r="A42" s="11">
        <v>15</v>
      </c>
      <c r="B42" s="69" t="s">
        <v>20</v>
      </c>
      <c r="C42" s="18">
        <v>54</v>
      </c>
      <c r="D42" s="18">
        <v>47</v>
      </c>
      <c r="E42" s="18">
        <v>44</v>
      </c>
      <c r="F42" s="18">
        <v>38</v>
      </c>
      <c r="G42" s="18">
        <v>293</v>
      </c>
      <c r="H42" s="18">
        <v>257</v>
      </c>
      <c r="I42" s="18"/>
      <c r="J42" s="30"/>
      <c r="K42" s="34">
        <v>391</v>
      </c>
      <c r="L42" s="105">
        <v>385</v>
      </c>
      <c r="M42" s="49">
        <v>385</v>
      </c>
      <c r="N42" s="50">
        <v>3</v>
      </c>
      <c r="O42" s="106" t="s">
        <v>85</v>
      </c>
    </row>
    <row r="43" spans="1:15" ht="15.75" customHeight="1" x14ac:dyDescent="0.25">
      <c r="A43" s="11">
        <v>16</v>
      </c>
      <c r="B43" s="13" t="s">
        <v>21</v>
      </c>
      <c r="C43" s="18">
        <v>39</v>
      </c>
      <c r="D43" s="18">
        <v>9</v>
      </c>
      <c r="E43" s="18">
        <v>60</v>
      </c>
      <c r="F43" s="18">
        <v>17</v>
      </c>
      <c r="G43" s="18">
        <v>194</v>
      </c>
      <c r="H43" s="18">
        <v>144</v>
      </c>
      <c r="I43" s="18">
        <v>2</v>
      </c>
      <c r="J43" s="30">
        <v>0</v>
      </c>
      <c r="K43" s="34">
        <v>295</v>
      </c>
      <c r="L43" s="39">
        <v>170</v>
      </c>
      <c r="M43" s="49"/>
      <c r="N43" s="50"/>
      <c r="O43" s="51"/>
    </row>
    <row r="44" spans="1:15" ht="15.75" customHeight="1" x14ac:dyDescent="0.25">
      <c r="A44" s="11">
        <v>17</v>
      </c>
      <c r="B44" s="69" t="s">
        <v>22</v>
      </c>
      <c r="C44" s="18">
        <v>39</v>
      </c>
      <c r="D44" s="18">
        <v>28</v>
      </c>
      <c r="E44" s="18">
        <v>32</v>
      </c>
      <c r="F44" s="18">
        <v>32</v>
      </c>
      <c r="G44" s="18">
        <v>191</v>
      </c>
      <c r="H44" s="18">
        <v>188</v>
      </c>
      <c r="I44" s="18">
        <v>7</v>
      </c>
      <c r="J44" s="30">
        <v>6</v>
      </c>
      <c r="K44" s="34">
        <v>269</v>
      </c>
      <c r="L44" s="39">
        <f>D44+F44+H44+J44</f>
        <v>254</v>
      </c>
      <c r="M44" s="49"/>
      <c r="N44" s="50"/>
      <c r="O44" s="51"/>
    </row>
    <row r="45" spans="1:15" ht="15.75" customHeight="1" x14ac:dyDescent="0.25">
      <c r="A45" s="16">
        <v>18</v>
      </c>
      <c r="B45" s="69" t="s">
        <v>23</v>
      </c>
      <c r="C45" s="18">
        <v>20</v>
      </c>
      <c r="D45" s="18">
        <v>2</v>
      </c>
      <c r="E45" s="18">
        <v>37</v>
      </c>
      <c r="F45" s="18">
        <v>10</v>
      </c>
      <c r="G45" s="18">
        <v>150</v>
      </c>
      <c r="H45" s="18">
        <v>147</v>
      </c>
      <c r="I45" s="18">
        <v>2</v>
      </c>
      <c r="J45" s="30">
        <v>2</v>
      </c>
      <c r="K45" s="34">
        <v>209</v>
      </c>
      <c r="L45" s="39">
        <v>161</v>
      </c>
      <c r="M45" s="49"/>
      <c r="N45" s="50"/>
      <c r="O45" s="51"/>
    </row>
    <row r="46" spans="1:15" ht="15.75" customHeight="1" x14ac:dyDescent="0.25">
      <c r="A46" s="11">
        <v>19</v>
      </c>
      <c r="B46" s="69" t="s">
        <v>24</v>
      </c>
      <c r="C46" s="18">
        <v>12</v>
      </c>
      <c r="D46" s="18">
        <v>0</v>
      </c>
      <c r="E46" s="18">
        <v>58</v>
      </c>
      <c r="F46" s="18">
        <v>28</v>
      </c>
      <c r="G46" s="18">
        <v>130</v>
      </c>
      <c r="H46" s="18">
        <v>122</v>
      </c>
      <c r="I46" s="18">
        <v>11</v>
      </c>
      <c r="J46" s="30"/>
      <c r="K46" s="34">
        <v>211</v>
      </c>
      <c r="L46" s="39">
        <v>150</v>
      </c>
      <c r="M46" s="49"/>
      <c r="N46" s="50"/>
      <c r="O46" s="51"/>
    </row>
    <row r="47" spans="1:15" ht="15.75" customHeight="1" x14ac:dyDescent="0.25">
      <c r="A47" s="11">
        <v>20</v>
      </c>
      <c r="B47" s="69" t="s">
        <v>25</v>
      </c>
      <c r="C47" s="19">
        <v>18</v>
      </c>
      <c r="D47" s="20">
        <v>18</v>
      </c>
      <c r="E47" s="20">
        <v>38</v>
      </c>
      <c r="F47" s="20">
        <v>38</v>
      </c>
      <c r="G47" s="21">
        <v>175</v>
      </c>
      <c r="H47" s="21">
        <v>175</v>
      </c>
      <c r="I47" s="21"/>
      <c r="J47" s="32"/>
      <c r="K47" s="115">
        <v>231</v>
      </c>
      <c r="L47" s="116">
        <v>231</v>
      </c>
      <c r="M47" s="49">
        <v>229</v>
      </c>
      <c r="N47" s="50">
        <v>2</v>
      </c>
      <c r="O47" s="66" t="s">
        <v>91</v>
      </c>
    </row>
    <row r="48" spans="1:15" ht="15.75" customHeight="1" x14ac:dyDescent="0.25">
      <c r="A48" s="11">
        <v>21</v>
      </c>
      <c r="B48" s="69" t="s">
        <v>26</v>
      </c>
      <c r="C48" s="94">
        <v>16</v>
      </c>
      <c r="D48" s="94"/>
      <c r="E48" s="94">
        <v>40</v>
      </c>
      <c r="F48" s="94"/>
      <c r="G48" s="94">
        <v>124</v>
      </c>
      <c r="H48" s="94"/>
      <c r="I48" s="94">
        <v>3</v>
      </c>
      <c r="J48" s="95"/>
      <c r="K48" s="96">
        <v>183</v>
      </c>
      <c r="L48" s="97">
        <v>151</v>
      </c>
      <c r="M48" s="49"/>
      <c r="N48" s="50"/>
      <c r="O48" s="51"/>
    </row>
    <row r="49" spans="1:15" ht="15.75" customHeight="1" x14ac:dyDescent="0.25">
      <c r="A49" s="16">
        <v>22</v>
      </c>
      <c r="B49" s="69" t="s">
        <v>27</v>
      </c>
      <c r="C49" s="18">
        <v>13</v>
      </c>
      <c r="D49" s="26">
        <v>7</v>
      </c>
      <c r="E49" s="26">
        <v>30</v>
      </c>
      <c r="F49" s="26">
        <v>7</v>
      </c>
      <c r="G49" s="18">
        <v>134</v>
      </c>
      <c r="H49" s="18">
        <v>134</v>
      </c>
      <c r="I49" s="18"/>
      <c r="J49" s="30"/>
      <c r="K49" s="34">
        <v>177</v>
      </c>
      <c r="L49" s="39">
        <v>148</v>
      </c>
      <c r="M49" s="49"/>
      <c r="N49" s="50"/>
      <c r="O49" s="51"/>
    </row>
    <row r="50" spans="1:15" ht="15.75" customHeight="1" x14ac:dyDescent="0.25">
      <c r="A50" s="11">
        <v>23</v>
      </c>
      <c r="B50" s="13" t="s">
        <v>28</v>
      </c>
      <c r="C50" s="12">
        <v>8</v>
      </c>
      <c r="D50" s="12"/>
      <c r="E50" s="12">
        <v>50</v>
      </c>
      <c r="F50" s="12"/>
      <c r="G50" s="12">
        <v>124</v>
      </c>
      <c r="H50" s="12"/>
      <c r="I50" s="12"/>
      <c r="J50" s="31"/>
      <c r="K50" s="52">
        <v>182</v>
      </c>
      <c r="L50" s="53" t="s">
        <v>80</v>
      </c>
      <c r="M50" s="49"/>
      <c r="N50" s="50"/>
      <c r="O50" s="51"/>
    </row>
    <row r="51" spans="1:15" ht="15.75" customHeight="1" x14ac:dyDescent="0.25">
      <c r="A51" s="11">
        <v>24</v>
      </c>
      <c r="B51" s="69" t="s">
        <v>29</v>
      </c>
      <c r="C51" s="22">
        <v>14</v>
      </c>
      <c r="D51" s="23">
        <v>11</v>
      </c>
      <c r="E51" s="23">
        <v>30</v>
      </c>
      <c r="F51" s="23">
        <v>24</v>
      </c>
      <c r="G51" s="24">
        <v>134</v>
      </c>
      <c r="H51" s="24">
        <v>123</v>
      </c>
      <c r="I51" s="24"/>
      <c r="J51" s="33"/>
      <c r="K51" s="35">
        <v>178</v>
      </c>
      <c r="L51" s="40">
        <v>158</v>
      </c>
      <c r="M51" s="49"/>
      <c r="N51" s="50"/>
      <c r="O51" s="51"/>
    </row>
    <row r="52" spans="1:15" ht="15.75" customHeight="1" x14ac:dyDescent="0.25">
      <c r="A52" s="11">
        <v>25</v>
      </c>
      <c r="B52" s="69" t="s">
        <v>30</v>
      </c>
      <c r="C52" s="94"/>
      <c r="D52" s="94"/>
      <c r="E52" s="94">
        <v>18</v>
      </c>
      <c r="F52" s="94"/>
      <c r="G52" s="94">
        <v>92</v>
      </c>
      <c r="H52" s="94"/>
      <c r="I52" s="94">
        <v>7</v>
      </c>
      <c r="J52" s="95"/>
      <c r="K52" s="96">
        <v>117</v>
      </c>
      <c r="L52" s="97">
        <v>117</v>
      </c>
      <c r="M52" s="49"/>
      <c r="N52" s="50"/>
      <c r="O52" s="51"/>
    </row>
    <row r="53" spans="1:15" ht="15.75" customHeight="1" x14ac:dyDescent="0.25">
      <c r="A53" s="16">
        <v>26</v>
      </c>
      <c r="B53" s="69" t="s">
        <v>31</v>
      </c>
      <c r="C53" s="18"/>
      <c r="D53" s="18"/>
      <c r="E53" s="18">
        <v>29</v>
      </c>
      <c r="F53" s="18">
        <v>29</v>
      </c>
      <c r="G53" s="18">
        <v>96</v>
      </c>
      <c r="H53" s="18">
        <v>95</v>
      </c>
      <c r="I53" s="18">
        <v>24</v>
      </c>
      <c r="J53" s="30">
        <v>24</v>
      </c>
      <c r="K53" s="34">
        <v>149</v>
      </c>
      <c r="L53" s="39">
        <v>148</v>
      </c>
      <c r="M53" s="49">
        <v>147</v>
      </c>
      <c r="N53" s="50">
        <v>2</v>
      </c>
      <c r="O53" s="51" t="s">
        <v>79</v>
      </c>
    </row>
    <row r="54" spans="1:15" ht="15.75" customHeight="1" x14ac:dyDescent="0.25">
      <c r="A54" s="11">
        <v>27</v>
      </c>
      <c r="B54" s="69" t="s">
        <v>32</v>
      </c>
      <c r="C54" s="102">
        <v>14</v>
      </c>
      <c r="D54" s="102"/>
      <c r="E54" s="102">
        <v>31</v>
      </c>
      <c r="F54" s="102"/>
      <c r="G54" s="102">
        <v>116</v>
      </c>
      <c r="H54" s="102"/>
      <c r="I54" s="102"/>
      <c r="J54" s="104"/>
      <c r="K54" s="34">
        <v>160</v>
      </c>
      <c r="L54" s="39">
        <v>150</v>
      </c>
      <c r="M54" s="49">
        <v>96</v>
      </c>
      <c r="N54" s="50">
        <v>3</v>
      </c>
      <c r="O54" s="51" t="s">
        <v>89</v>
      </c>
    </row>
    <row r="55" spans="1:15" ht="15.75" customHeight="1" x14ac:dyDescent="0.25">
      <c r="A55" s="11">
        <v>28</v>
      </c>
      <c r="B55" s="69" t="s">
        <v>33</v>
      </c>
      <c r="C55" s="18">
        <v>13</v>
      </c>
      <c r="D55" s="18">
        <v>4</v>
      </c>
      <c r="E55" s="18">
        <v>26</v>
      </c>
      <c r="F55" s="18">
        <v>21</v>
      </c>
      <c r="G55" s="18">
        <v>99</v>
      </c>
      <c r="H55" s="18">
        <v>94</v>
      </c>
      <c r="I55" s="18"/>
      <c r="J55" s="30"/>
      <c r="K55" s="34">
        <v>138</v>
      </c>
      <c r="L55" s="39">
        <v>119</v>
      </c>
      <c r="M55" s="49"/>
      <c r="N55" s="50"/>
      <c r="O55" s="51"/>
    </row>
    <row r="56" spans="1:15" ht="15.75" customHeight="1" x14ac:dyDescent="0.25">
      <c r="A56" s="11">
        <v>29</v>
      </c>
      <c r="B56" s="69" t="s">
        <v>34</v>
      </c>
      <c r="C56" s="18">
        <v>11</v>
      </c>
      <c r="D56" s="18">
        <v>8</v>
      </c>
      <c r="E56" s="18">
        <v>19</v>
      </c>
      <c r="F56" s="18">
        <v>4</v>
      </c>
      <c r="G56" s="18">
        <v>87</v>
      </c>
      <c r="H56" s="18">
        <v>85</v>
      </c>
      <c r="I56" s="18">
        <v>7</v>
      </c>
      <c r="J56" s="30">
        <v>7</v>
      </c>
      <c r="K56" s="34">
        <v>124</v>
      </c>
      <c r="L56" s="39">
        <v>104</v>
      </c>
      <c r="M56" s="49"/>
      <c r="N56" s="50"/>
      <c r="O56" s="51"/>
    </row>
    <row r="57" spans="1:15" ht="15.75" customHeight="1" x14ac:dyDescent="0.25">
      <c r="A57" s="16">
        <v>30</v>
      </c>
      <c r="B57" s="69" t="s">
        <v>35</v>
      </c>
      <c r="C57" s="102">
        <v>8</v>
      </c>
      <c r="D57" s="102"/>
      <c r="E57" s="102">
        <v>14</v>
      </c>
      <c r="F57" s="102"/>
      <c r="G57" s="102">
        <v>76</v>
      </c>
      <c r="H57" s="102"/>
      <c r="I57" s="102">
        <v>9</v>
      </c>
      <c r="J57" s="104"/>
      <c r="K57" s="34">
        <v>107</v>
      </c>
      <c r="L57" s="39">
        <v>87</v>
      </c>
      <c r="M57" s="49"/>
      <c r="N57" s="50"/>
      <c r="O57" s="51"/>
    </row>
    <row r="58" spans="1:15" ht="15.75" customHeight="1" x14ac:dyDescent="0.25">
      <c r="A58" s="11">
        <v>31</v>
      </c>
      <c r="B58" s="69" t="s">
        <v>36</v>
      </c>
      <c r="C58" s="18">
        <v>11</v>
      </c>
      <c r="D58" s="18">
        <v>11</v>
      </c>
      <c r="E58" s="18">
        <v>22</v>
      </c>
      <c r="F58" s="18">
        <v>22</v>
      </c>
      <c r="G58" s="18">
        <v>70</v>
      </c>
      <c r="H58" s="18">
        <v>70</v>
      </c>
      <c r="I58" s="18"/>
      <c r="J58" s="30"/>
      <c r="K58" s="34">
        <v>103</v>
      </c>
      <c r="L58" s="39">
        <v>103</v>
      </c>
      <c r="M58" s="49">
        <v>100</v>
      </c>
      <c r="N58" s="50">
        <v>3</v>
      </c>
      <c r="O58" s="51" t="s">
        <v>76</v>
      </c>
    </row>
    <row r="59" spans="1:15" ht="15.75" customHeight="1" x14ac:dyDescent="0.25">
      <c r="A59" s="11">
        <v>32</v>
      </c>
      <c r="B59" s="69" t="s">
        <v>37</v>
      </c>
      <c r="C59" s="18">
        <v>8</v>
      </c>
      <c r="D59" s="18">
        <v>5</v>
      </c>
      <c r="E59" s="18">
        <v>28</v>
      </c>
      <c r="F59" s="18">
        <v>24</v>
      </c>
      <c r="G59" s="18">
        <v>57</v>
      </c>
      <c r="H59" s="18">
        <v>57</v>
      </c>
      <c r="I59" s="18"/>
      <c r="J59" s="30"/>
      <c r="K59" s="34">
        <v>93</v>
      </c>
      <c r="L59" s="39">
        <v>93</v>
      </c>
      <c r="M59" s="49">
        <v>91</v>
      </c>
      <c r="N59" s="50">
        <v>2</v>
      </c>
      <c r="O59" s="51" t="s">
        <v>88</v>
      </c>
    </row>
    <row r="60" spans="1:15" ht="15.75" customHeight="1" x14ac:dyDescent="0.25">
      <c r="A60" s="57">
        <v>33</v>
      </c>
      <c r="B60" s="68" t="s">
        <v>38</v>
      </c>
      <c r="C60" s="25">
        <v>6</v>
      </c>
      <c r="D60" s="25">
        <v>6</v>
      </c>
      <c r="E60" s="25">
        <v>7</v>
      </c>
      <c r="F60" s="25">
        <v>7</v>
      </c>
      <c r="G60" s="25">
        <v>48</v>
      </c>
      <c r="H60" s="25">
        <v>48</v>
      </c>
      <c r="I60" s="25"/>
      <c r="J60" s="58"/>
      <c r="K60" s="59">
        <v>61</v>
      </c>
      <c r="L60" s="60">
        <f>H60+F60+D60</f>
        <v>61</v>
      </c>
      <c r="M60" s="61"/>
      <c r="N60" s="62"/>
      <c r="O60" s="63"/>
    </row>
    <row r="61" spans="1:15" ht="15.75" customHeight="1" x14ac:dyDescent="0.25">
      <c r="A61" s="66">
        <v>34</v>
      </c>
      <c r="B61" s="69" t="s">
        <v>69</v>
      </c>
      <c r="C61" s="67"/>
      <c r="D61" s="67"/>
      <c r="E61" s="67"/>
      <c r="F61" s="67"/>
      <c r="G61" s="67"/>
      <c r="H61" s="67"/>
      <c r="I61" s="67"/>
      <c r="J61" s="67"/>
      <c r="K61" s="67">
        <v>252</v>
      </c>
      <c r="L61" s="71">
        <v>252</v>
      </c>
      <c r="M61" s="49"/>
      <c r="N61" s="66"/>
      <c r="O61" s="51"/>
    </row>
    <row r="62" spans="1:15" ht="15.75" customHeight="1" x14ac:dyDescent="0.25">
      <c r="A62" s="11">
        <v>35</v>
      </c>
      <c r="B62" s="69" t="s">
        <v>68</v>
      </c>
      <c r="C62" s="67"/>
      <c r="D62" s="67"/>
      <c r="E62" s="67"/>
      <c r="F62" s="67"/>
      <c r="G62" s="67"/>
      <c r="H62" s="67"/>
      <c r="I62" s="67"/>
      <c r="J62" s="67"/>
      <c r="K62" s="67">
        <v>98</v>
      </c>
      <c r="L62" s="71">
        <v>64</v>
      </c>
      <c r="M62" s="49">
        <v>64</v>
      </c>
      <c r="N62" s="66">
        <v>1</v>
      </c>
      <c r="O62" s="51" t="s">
        <v>77</v>
      </c>
    </row>
    <row r="63" spans="1:15" ht="15.75" customHeight="1" x14ac:dyDescent="0.25">
      <c r="A63" s="57">
        <v>36</v>
      </c>
      <c r="B63" s="69" t="s">
        <v>70</v>
      </c>
      <c r="C63" s="67"/>
      <c r="D63" s="67"/>
      <c r="E63" s="67"/>
      <c r="F63" s="67"/>
      <c r="G63" s="67"/>
      <c r="H63" s="67"/>
      <c r="I63" s="67"/>
      <c r="J63" s="67"/>
      <c r="K63" s="67">
        <v>245</v>
      </c>
      <c r="L63" s="71">
        <v>214</v>
      </c>
      <c r="M63" s="49">
        <v>242</v>
      </c>
      <c r="N63" s="66">
        <v>3</v>
      </c>
      <c r="O63" s="51" t="s">
        <v>84</v>
      </c>
    </row>
    <row r="64" spans="1:15" ht="15.75" customHeight="1" x14ac:dyDescent="0.25">
      <c r="A64" s="66">
        <v>37</v>
      </c>
      <c r="B64" s="72" t="s">
        <v>71</v>
      </c>
      <c r="C64" s="67"/>
      <c r="D64" s="67"/>
      <c r="E64" s="67"/>
      <c r="F64" s="67"/>
      <c r="G64" s="67"/>
      <c r="H64" s="67"/>
      <c r="I64" s="67"/>
      <c r="J64" s="67"/>
      <c r="K64" s="70">
        <v>225</v>
      </c>
      <c r="L64" s="122" t="s">
        <v>80</v>
      </c>
      <c r="M64" s="49"/>
      <c r="N64" s="66"/>
      <c r="O64" s="51"/>
    </row>
    <row r="65" spans="1:15" ht="15.75" customHeight="1" x14ac:dyDescent="0.25">
      <c r="A65" s="11">
        <v>38</v>
      </c>
      <c r="B65" s="72" t="s">
        <v>72</v>
      </c>
      <c r="C65" s="67"/>
      <c r="D65" s="67"/>
      <c r="E65" s="67"/>
      <c r="F65" s="67"/>
      <c r="G65" s="67"/>
      <c r="H65" s="67"/>
      <c r="I65" s="67"/>
      <c r="J65" s="67"/>
      <c r="K65" s="70">
        <v>256</v>
      </c>
      <c r="L65" s="122" t="s">
        <v>80</v>
      </c>
      <c r="M65" s="49"/>
      <c r="N65" s="66"/>
      <c r="O65" s="51"/>
    </row>
    <row r="66" spans="1:15" ht="15.75" customHeight="1" thickBot="1" x14ac:dyDescent="0.3">
      <c r="A66" s="126" t="s">
        <v>92</v>
      </c>
      <c r="B66" s="127"/>
      <c r="C66" s="64">
        <f>C11+C12+C14+C15+C26+SUM(C33:C60)</f>
        <v>2158</v>
      </c>
      <c r="D66" s="64"/>
      <c r="E66" s="64">
        <f t="shared" ref="E66:I66" si="0">E11+E12+E14+E15+E26+SUM(E33:E60)</f>
        <v>3217</v>
      </c>
      <c r="F66" s="64"/>
      <c r="G66" s="64">
        <f t="shared" si="0"/>
        <v>19291</v>
      </c>
      <c r="H66" s="64"/>
      <c r="I66" s="64">
        <f t="shared" si="0"/>
        <v>1817</v>
      </c>
      <c r="J66" s="65"/>
      <c r="K66" s="87">
        <f>K11+K12+K14+K15+K26+SUM(K33:K65)</f>
        <v>27561</v>
      </c>
      <c r="L66" s="88">
        <f>SUM(L11:L12,L14,L20,L21,L23,L26,L33:L63)</f>
        <v>17730</v>
      </c>
      <c r="M66" s="56"/>
      <c r="N66" s="54"/>
      <c r="O66" s="55"/>
    </row>
    <row r="67" spans="1:15" ht="15.75" customHeight="1" x14ac:dyDescent="0.25">
      <c r="N67" s="2"/>
      <c r="O67" s="45"/>
    </row>
    <row r="68" spans="1:15" ht="15.75" customHeight="1" x14ac:dyDescent="0.25">
      <c r="J68" s="27" t="s">
        <v>62</v>
      </c>
      <c r="K68" s="120">
        <f>L66/K66*100</f>
        <v>64.330031566343749</v>
      </c>
      <c r="L68" s="121" t="s">
        <v>63</v>
      </c>
      <c r="O68" s="2"/>
    </row>
    <row r="69" spans="1:15" ht="15.75" customHeight="1" x14ac:dyDescent="0.25">
      <c r="K69" s="66" t="s">
        <v>93</v>
      </c>
      <c r="L69" s="66" t="s">
        <v>94</v>
      </c>
    </row>
  </sheetData>
  <mergeCells count="11">
    <mergeCell ref="O5:O9"/>
    <mergeCell ref="A66:B66"/>
    <mergeCell ref="G5:H7"/>
    <mergeCell ref="A2:L2"/>
    <mergeCell ref="A3:L3"/>
    <mergeCell ref="A5:A9"/>
    <mergeCell ref="B5:B9"/>
    <mergeCell ref="C5:D7"/>
    <mergeCell ref="E5:F7"/>
    <mergeCell ref="I5:J7"/>
    <mergeCell ref="K5:N7"/>
  </mergeCells>
  <pageMargins left="1.0236220472440944" right="0.23622047244094491" top="0.15748031496062992" bottom="0.15748031496062992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User</cp:lastModifiedBy>
  <cp:lastPrinted>2015-10-06T06:33:51Z</cp:lastPrinted>
  <dcterms:created xsi:type="dcterms:W3CDTF">2014-09-18T10:26:24Z</dcterms:created>
  <dcterms:modified xsi:type="dcterms:W3CDTF">2015-10-21T11:35:49Z</dcterms:modified>
</cp:coreProperties>
</file>